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annuel" sheetId="1" state="visible" r:id="rId1"/>
    <sheet xmlns:r="http://schemas.openxmlformats.org/officeDocument/2006/relationships" name="Budget projet" sheetId="2" state="visible" r:id="rId2"/>
    <sheet xmlns:r="http://schemas.openxmlformats.org/officeDocument/2006/relationships" name="Noti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;[Red]-#,##0 &quot;€&quot;;&quot;-&quot;"/>
    <numFmt numFmtId="165" formatCode="0.0%;[Red]-0.0%;&quot;-&quot;"/>
  </numFmts>
  <fonts count="7">
    <font>
      <name val="Calibri"/>
      <family val="2"/>
      <color theme="1"/>
      <sz val="11"/>
      <scheme val="minor"/>
    </font>
    <font>
      <name val="Arial"/>
      <b val="1"/>
      <color rgb="001F3A5F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3A5F"/>
      </patternFill>
    </fill>
    <fill>
      <patternFill patternType="solid">
        <fgColor rgb="00F3F5F8"/>
      </patternFill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left style="thin">
        <color rgb="00C9D1DB"/>
      </left>
      <right style="thin">
        <color rgb="00C9D1DB"/>
      </right>
      <top style="thin">
        <color rgb="00C9D1DB"/>
      </top>
      <bottom style="thin">
        <color rgb="00C9D1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4" borderId="0" pivotButton="0" quotePrefix="0" xfId="0"/>
    <xf numFmtId="0" fontId="0" fillId="4" borderId="0" pivotButton="0" quotePrefix="0" xfId="0"/>
    <xf numFmtId="0" fontId="6" fillId="0" borderId="1" pivotButton="0" quotePrefix="0" xfId="0"/>
    <xf numFmtId="164" fontId="4" fillId="2" borderId="1" pivotButton="0" quotePrefix="0" xfId="0"/>
    <xf numFmtId="164" fontId="6" fillId="0" borderId="1" pivotButton="0" quotePrefix="0" xfId="0"/>
    <xf numFmtId="0" fontId="3" fillId="0" borderId="1" pivotButton="0" quotePrefix="0" xfId="0"/>
    <xf numFmtId="164" fontId="3" fillId="5" borderId="1" pivotButton="0" quotePrefix="0" xfId="0"/>
    <xf numFmtId="49" fontId="6" fillId="0" borderId="1" pivotButton="0" quotePrefix="0" xfId="0"/>
    <xf numFmtId="49" fontId="4" fillId="2" borderId="1" pivotButton="0" quotePrefix="0" xfId="0"/>
    <xf numFmtId="165" fontId="6" fillId="0" borderId="1" pivotButton="0" quotePrefix="0" xfId="0"/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5" customWidth="1" min="4" max="4"/>
    <col width="3" customWidth="1" min="5" max="5"/>
    <col width="46" customWidth="1" min="6" max="6"/>
    <col width="14" customWidth="1" min="7" max="7"/>
    <col width="14" customWidth="1" min="8" max="8"/>
    <col width="15" customWidth="1" min="9" max="9"/>
  </cols>
  <sheetData>
    <row r="1">
      <c r="A1" s="1" t="inlineStr">
        <is>
          <t>Budget prévisionnel d'association</t>
        </is>
      </c>
    </row>
    <row r="2">
      <c r="A2" s="2" t="inlineStr">
        <is>
          <t>Structure du cerfa 12156*06 (charges et produits par nature), avec le réalisé de l'exercice précédent pour comparaison.</t>
        </is>
      </c>
    </row>
    <row r="3">
      <c r="A3" s="3" t="inlineStr">
        <is>
          <t>Exercice</t>
        </is>
      </c>
      <c r="B3" s="4" t="inlineStr">
        <is>
          <t>2026</t>
        </is>
      </c>
    </row>
    <row r="5" ht="30" customHeight="1">
      <c r="A5" s="5" t="inlineStr">
        <is>
          <t>Charges</t>
        </is>
      </c>
      <c r="B5" s="5" t="inlineStr">
        <is>
          <t>Réalisé N-1</t>
        </is>
      </c>
      <c r="C5" s="5" t="inlineStr">
        <is>
          <t>Budget N</t>
        </is>
      </c>
      <c r="D5" s="5" t="inlineStr">
        <is>
          <t>Écart N vs N-1</t>
        </is>
      </c>
      <c r="F5" s="5" t="inlineStr">
        <is>
          <t>Produits</t>
        </is>
      </c>
      <c r="G5" s="5" t="inlineStr">
        <is>
          <t>Réalisé N-1</t>
        </is>
      </c>
      <c r="H5" s="5" t="inlineStr">
        <is>
          <t>Budget N</t>
        </is>
      </c>
      <c r="I5" s="5" t="inlineStr">
        <is>
          <t>Écart N vs N-1</t>
        </is>
      </c>
    </row>
    <row r="6">
      <c r="A6" s="6" t="inlineStr">
        <is>
          <t>60 Achats</t>
        </is>
      </c>
      <c r="B6" s="7" t="n"/>
      <c r="C6" s="7" t="n"/>
      <c r="D6" s="7" t="n"/>
      <c r="F6" s="6" t="inlineStr">
        <is>
          <t>70 Ventes de produits, prestations de services</t>
        </is>
      </c>
      <c r="G6" s="7" t="n"/>
      <c r="H6" s="7" t="n"/>
      <c r="I6" s="7" t="n"/>
    </row>
    <row r="7">
      <c r="A7" s="8" t="inlineStr">
        <is>
          <t>Prestations de services</t>
        </is>
      </c>
      <c r="B7" s="9" t="n">
        <v>4200</v>
      </c>
      <c r="C7" s="9" t="n">
        <v>4500</v>
      </c>
      <c r="D7" s="10">
        <f>C7-B7</f>
        <v/>
      </c>
      <c r="F7" s="8" t="inlineStr">
        <is>
          <t>Prestations de services</t>
        </is>
      </c>
      <c r="G7" s="9" t="n">
        <v>24000</v>
      </c>
      <c r="H7" s="9" t="n">
        <v>21000</v>
      </c>
      <c r="I7" s="10">
        <f>H7-G7</f>
        <v/>
      </c>
    </row>
    <row r="8">
      <c r="A8" s="8" t="inlineStr">
        <is>
          <t>Achats matières et fournitures</t>
        </is>
      </c>
      <c r="B8" s="9" t="n">
        <v>6100</v>
      </c>
      <c r="C8" s="9" t="n">
        <v>6500</v>
      </c>
      <c r="D8" s="10">
        <f>C8-B8</f>
        <v/>
      </c>
      <c r="F8" s="8" t="inlineStr">
        <is>
          <t>Ventes de marchandises</t>
        </is>
      </c>
      <c r="G8" s="9" t="n">
        <v>2100</v>
      </c>
      <c r="H8" s="9" t="n">
        <v>2500</v>
      </c>
      <c r="I8" s="10">
        <f>H8-G8</f>
        <v/>
      </c>
    </row>
    <row r="9">
      <c r="A9" s="8" t="inlineStr">
        <is>
          <t>Autres fournitures</t>
        </is>
      </c>
      <c r="B9" s="9" t="n">
        <v>900</v>
      </c>
      <c r="C9" s="9" t="n">
        <v>1000</v>
      </c>
      <c r="D9" s="10">
        <f>C9-B9</f>
        <v/>
      </c>
      <c r="F9" s="11" t="inlineStr">
        <is>
          <t>Sous-total Ventes de produits, prestations de services</t>
        </is>
      </c>
      <c r="G9" s="12">
        <f>SUM(G7:G8)</f>
        <v/>
      </c>
      <c r="H9" s="12">
        <f>SUM(H7:H8)</f>
        <v/>
      </c>
      <c r="I9" s="12">
        <f>H9-G9</f>
        <v/>
      </c>
    </row>
    <row r="10">
      <c r="A10" s="11" t="inlineStr">
        <is>
          <t>Sous-total Achats</t>
        </is>
      </c>
      <c r="B10" s="12">
        <f>SUM(B7:B9)</f>
        <v/>
      </c>
      <c r="C10" s="12">
        <f>SUM(C7:C9)</f>
        <v/>
      </c>
      <c r="D10" s="12">
        <f>C10-B10</f>
        <v/>
      </c>
      <c r="F10" s="6" t="inlineStr">
        <is>
          <t>74 Subventions d'exploitation</t>
        </is>
      </c>
      <c r="G10" s="7" t="n"/>
      <c r="H10" s="7" t="n"/>
      <c r="I10" s="7" t="n"/>
    </row>
    <row r="11">
      <c r="A11" s="6" t="inlineStr">
        <is>
          <t>61 Services extérieurs</t>
        </is>
      </c>
      <c r="B11" s="7" t="n"/>
      <c r="C11" s="7" t="n"/>
      <c r="D11" s="7" t="n"/>
      <c r="F11" s="8" t="inlineStr">
        <is>
          <t>État (préciser le ministère)</t>
        </is>
      </c>
      <c r="G11" s="9" t="n">
        <v>20000</v>
      </c>
      <c r="H11" s="9" t="n">
        <v>20000</v>
      </c>
      <c r="I11" s="10">
        <f>H11-G11</f>
        <v/>
      </c>
    </row>
    <row r="12">
      <c r="A12" s="8" t="inlineStr">
        <is>
          <t>Locations</t>
        </is>
      </c>
      <c r="B12" s="9" t="n">
        <v>9600</v>
      </c>
      <c r="C12" s="9" t="n">
        <v>9600</v>
      </c>
      <c r="D12" s="10">
        <f>C12-B12</f>
        <v/>
      </c>
      <c r="F12" s="8" t="inlineStr">
        <is>
          <t>Région</t>
        </is>
      </c>
      <c r="G12" s="9" t="n">
        <v>12000</v>
      </c>
      <c r="H12" s="9" t="n">
        <v>18000</v>
      </c>
      <c r="I12" s="10">
        <f>H12-G12</f>
        <v/>
      </c>
    </row>
    <row r="13">
      <c r="A13" s="8" t="inlineStr">
        <is>
          <t>Entretien et réparation</t>
        </is>
      </c>
      <c r="B13" s="9" t="n">
        <v>1100</v>
      </c>
      <c r="C13" s="9" t="n">
        <v>1200</v>
      </c>
      <c r="D13" s="10">
        <f>C13-B13</f>
        <v/>
      </c>
      <c r="F13" s="8" t="inlineStr">
        <is>
          <t>Département</t>
        </is>
      </c>
      <c r="G13" s="9" t="n">
        <v>8000</v>
      </c>
      <c r="H13" s="9" t="n">
        <v>8000</v>
      </c>
      <c r="I13" s="10">
        <f>H13-G13</f>
        <v/>
      </c>
    </row>
    <row r="14">
      <c r="A14" s="8" t="inlineStr">
        <is>
          <t>Assurance</t>
        </is>
      </c>
      <c r="B14" s="9" t="n">
        <v>1450</v>
      </c>
      <c r="C14" s="9" t="n">
        <v>1500</v>
      </c>
      <c r="D14" s="10">
        <f>C14-B14</f>
        <v/>
      </c>
      <c r="F14" s="8" t="inlineStr">
        <is>
          <t>Intercommunalité / Commune</t>
        </is>
      </c>
      <c r="G14" s="9" t="n">
        <v>15000</v>
      </c>
      <c r="H14" s="9" t="n">
        <v>15000</v>
      </c>
      <c r="I14" s="10">
        <f>H14-G14</f>
        <v/>
      </c>
    </row>
    <row r="15">
      <c r="A15" s="8" t="inlineStr">
        <is>
          <t>Documentation</t>
        </is>
      </c>
      <c r="B15" s="9" t="n">
        <v>300</v>
      </c>
      <c r="C15" s="9" t="n">
        <v>300</v>
      </c>
      <c r="D15" s="10">
        <f>C15-B15</f>
        <v/>
      </c>
      <c r="F15" s="8" t="inlineStr">
        <is>
          <t>Organismes sociaux (CAF, MSA…)</t>
        </is>
      </c>
      <c r="G15" s="9" t="n">
        <v>6000</v>
      </c>
      <c r="H15" s="9" t="n">
        <v>6500</v>
      </c>
      <c r="I15" s="10">
        <f>H15-G15</f>
        <v/>
      </c>
    </row>
    <row r="16">
      <c r="A16" s="11" t="inlineStr">
        <is>
          <t>Sous-total Services extérieurs</t>
        </is>
      </c>
      <c r="B16" s="12">
        <f>SUM(B12:B15)</f>
        <v/>
      </c>
      <c r="C16" s="12">
        <f>SUM(C12:C15)</f>
        <v/>
      </c>
      <c r="D16" s="12">
        <f>C16-B16</f>
        <v/>
      </c>
      <c r="F16" s="8" t="inlineStr">
        <is>
          <t>Fonds européens</t>
        </is>
      </c>
      <c r="G16" s="9" t="n">
        <v>0</v>
      </c>
      <c r="H16" s="9" t="n">
        <v>0</v>
      </c>
      <c r="I16" s="10">
        <f>H16-G16</f>
        <v/>
      </c>
    </row>
    <row r="17">
      <c r="A17" s="6" t="inlineStr">
        <is>
          <t>62 Autres services extérieurs</t>
        </is>
      </c>
      <c r="B17" s="7" t="n"/>
      <c r="C17" s="7" t="n"/>
      <c r="D17" s="7" t="n"/>
      <c r="F17" s="8" t="inlineStr">
        <is>
          <t>ASP (emplois aidés)</t>
        </is>
      </c>
      <c r="G17" s="9" t="n">
        <v>4800</v>
      </c>
      <c r="H17" s="9" t="n">
        <v>4800</v>
      </c>
      <c r="I17" s="10">
        <f>H17-G17</f>
        <v/>
      </c>
    </row>
    <row r="18">
      <c r="A18" s="8" t="inlineStr">
        <is>
          <t>Rémunérations intermédiaires et honoraires</t>
        </is>
      </c>
      <c r="B18" s="9" t="n">
        <v>3800</v>
      </c>
      <c r="C18" s="9" t="n">
        <v>4000</v>
      </c>
      <c r="D18" s="10">
        <f>C18-B18</f>
        <v/>
      </c>
      <c r="F18" s="8" t="inlineStr">
        <is>
          <t>Aides privées (fondations)</t>
        </is>
      </c>
      <c r="G18" s="9" t="n">
        <v>10000</v>
      </c>
      <c r="H18" s="9" t="n">
        <v>14000</v>
      </c>
      <c r="I18" s="10">
        <f>H18-G18</f>
        <v/>
      </c>
    </row>
    <row r="19">
      <c r="A19" s="8" t="inlineStr">
        <is>
          <t>Publicité, publications</t>
        </is>
      </c>
      <c r="B19" s="9" t="n">
        <v>1200</v>
      </c>
      <c r="C19" s="9" t="n">
        <v>1500</v>
      </c>
      <c r="D19" s="10">
        <f>C19-B19</f>
        <v/>
      </c>
      <c r="F19" s="11" t="inlineStr">
        <is>
          <t>Sous-total Subventions d'exploitation</t>
        </is>
      </c>
      <c r="G19" s="12">
        <f>SUM(G11:G18)</f>
        <v/>
      </c>
      <c r="H19" s="12">
        <f>SUM(H11:H18)</f>
        <v/>
      </c>
      <c r="I19" s="12">
        <f>H19-G19</f>
        <v/>
      </c>
    </row>
    <row r="20">
      <c r="A20" s="8" t="inlineStr">
        <is>
          <t>Déplacements, missions</t>
        </is>
      </c>
      <c r="B20" s="9" t="n">
        <v>2600</v>
      </c>
      <c r="C20" s="9" t="n">
        <v>2800</v>
      </c>
      <c r="D20" s="10">
        <f>C20-B20</f>
        <v/>
      </c>
      <c r="F20" s="6" t="inlineStr">
        <is>
          <t>75 Autres produits de gestion courante</t>
        </is>
      </c>
      <c r="G20" s="7" t="n"/>
      <c r="H20" s="7" t="n"/>
      <c r="I20" s="7" t="n"/>
    </row>
    <row r="21">
      <c r="A21" s="8" t="inlineStr">
        <is>
          <t>Services bancaires, autres</t>
        </is>
      </c>
      <c r="B21" s="9" t="n">
        <v>400</v>
      </c>
      <c r="C21" s="9" t="n">
        <v>400</v>
      </c>
      <c r="D21" s="10">
        <f>C21-B21</f>
        <v/>
      </c>
      <c r="F21" s="8" t="inlineStr">
        <is>
          <t>Cotisations</t>
        </is>
      </c>
      <c r="G21" s="9" t="n">
        <v>3200</v>
      </c>
      <c r="H21" s="9" t="n">
        <v>3500</v>
      </c>
      <c r="I21" s="10">
        <f>H21-G21</f>
        <v/>
      </c>
    </row>
    <row r="22">
      <c r="A22" s="11" t="inlineStr">
        <is>
          <t>Sous-total Autres services extérieurs</t>
        </is>
      </c>
      <c r="B22" s="12">
        <f>SUM(B18:B21)</f>
        <v/>
      </c>
      <c r="C22" s="12">
        <f>SUM(C18:C21)</f>
        <v/>
      </c>
      <c r="D22" s="12">
        <f>C22-B22</f>
        <v/>
      </c>
      <c r="F22" s="8" t="inlineStr">
        <is>
          <t>Dons manuels</t>
        </is>
      </c>
      <c r="G22" s="9" t="n">
        <v>7000</v>
      </c>
      <c r="H22" s="9" t="n">
        <v>6000</v>
      </c>
      <c r="I22" s="10">
        <f>H22-G22</f>
        <v/>
      </c>
    </row>
    <row r="23">
      <c r="A23" s="6" t="inlineStr">
        <is>
          <t>63 Impôts et taxes</t>
        </is>
      </c>
      <c r="B23" s="7" t="n"/>
      <c r="C23" s="7" t="n"/>
      <c r="D23" s="7" t="n"/>
      <c r="F23" s="8" t="inlineStr">
        <is>
          <t>Mécénat</t>
        </is>
      </c>
      <c r="G23" s="9" t="n">
        <v>9000</v>
      </c>
      <c r="H23" s="9" t="n">
        <v>8000</v>
      </c>
      <c r="I23" s="10">
        <f>H23-G23</f>
        <v/>
      </c>
    </row>
    <row r="24">
      <c r="A24" s="8" t="inlineStr">
        <is>
          <t>Impôts et taxes sur rémunérations</t>
        </is>
      </c>
      <c r="B24" s="9" t="n">
        <v>1900</v>
      </c>
      <c r="C24" s="9" t="n">
        <v>2000</v>
      </c>
      <c r="D24" s="10">
        <f>C24-B24</f>
        <v/>
      </c>
      <c r="F24" s="11" t="inlineStr">
        <is>
          <t>Sous-total Autres produits de gestion courante</t>
        </is>
      </c>
      <c r="G24" s="12">
        <f>SUM(G21:G23)</f>
        <v/>
      </c>
      <c r="H24" s="12">
        <f>SUM(H21:H23)</f>
        <v/>
      </c>
      <c r="I24" s="12">
        <f>H24-G24</f>
        <v/>
      </c>
    </row>
    <row r="25">
      <c r="A25" s="8" t="inlineStr">
        <is>
          <t>Autres impôts et taxes</t>
        </is>
      </c>
      <c r="B25" s="9" t="n">
        <v>250</v>
      </c>
      <c r="C25" s="9" t="n">
        <v>250</v>
      </c>
      <c r="D25" s="10">
        <f>C25-B25</f>
        <v/>
      </c>
      <c r="F25" s="6" t="inlineStr">
        <is>
          <t>76 Produits financiers</t>
        </is>
      </c>
      <c r="G25" s="7" t="n"/>
      <c r="H25" s="7" t="n"/>
      <c r="I25" s="7" t="n"/>
    </row>
    <row r="26">
      <c r="A26" s="11" t="inlineStr">
        <is>
          <t>Sous-total Impôts et taxes</t>
        </is>
      </c>
      <c r="B26" s="12">
        <f>SUM(B24:B25)</f>
        <v/>
      </c>
      <c r="C26" s="12">
        <f>SUM(C24:C25)</f>
        <v/>
      </c>
      <c r="D26" s="12">
        <f>C26-B26</f>
        <v/>
      </c>
      <c r="F26" s="8" t="inlineStr">
        <is>
          <t>Produits financiers</t>
        </is>
      </c>
      <c r="G26" s="9" t="n">
        <v>120</v>
      </c>
      <c r="H26" s="9" t="n">
        <v>100</v>
      </c>
      <c r="I26" s="10">
        <f>H26-G26</f>
        <v/>
      </c>
    </row>
    <row r="27">
      <c r="A27" s="6" t="inlineStr">
        <is>
          <t>64 Charges de personnel</t>
        </is>
      </c>
      <c r="B27" s="7" t="n"/>
      <c r="C27" s="7" t="n"/>
      <c r="D27" s="7" t="n"/>
      <c r="F27" s="11" t="inlineStr">
        <is>
          <t>Sous-total Produits financiers</t>
        </is>
      </c>
      <c r="G27" s="12">
        <f>SUM(G26:G26)</f>
        <v/>
      </c>
      <c r="H27" s="12">
        <f>SUM(H26:H26)</f>
        <v/>
      </c>
      <c r="I27" s="12">
        <f>H27-G27</f>
        <v/>
      </c>
    </row>
    <row r="28">
      <c r="A28" s="8" t="inlineStr">
        <is>
          <t>Rémunération des personnels</t>
        </is>
      </c>
      <c r="B28" s="9" t="n">
        <v>58000</v>
      </c>
      <c r="C28" s="9" t="n">
        <v>61000</v>
      </c>
      <c r="D28" s="10">
        <f>C28-B28</f>
        <v/>
      </c>
      <c r="F28" s="6" t="inlineStr">
        <is>
          <t>77 Produits exceptionnels</t>
        </is>
      </c>
      <c r="G28" s="7" t="n"/>
      <c r="H28" s="7" t="n"/>
      <c r="I28" s="7" t="n"/>
    </row>
    <row r="29">
      <c r="A29" s="8" t="inlineStr">
        <is>
          <t>Charges sociales</t>
        </is>
      </c>
      <c r="B29" s="9" t="n">
        <v>24000</v>
      </c>
      <c r="C29" s="9" t="n">
        <v>25200</v>
      </c>
      <c r="D29" s="10">
        <f>C29-B29</f>
        <v/>
      </c>
      <c r="F29" s="8" t="inlineStr">
        <is>
          <t>Produits exceptionnels</t>
        </is>
      </c>
      <c r="G29" s="9" t="n">
        <v>0</v>
      </c>
      <c r="H29" s="9" t="n">
        <v>0</v>
      </c>
      <c r="I29" s="10">
        <f>H29-G29</f>
        <v/>
      </c>
    </row>
    <row r="30">
      <c r="A30" s="8" t="inlineStr">
        <is>
          <t>Autres charges de personnel</t>
        </is>
      </c>
      <c r="B30" s="9" t="n">
        <v>1800</v>
      </c>
      <c r="C30" s="9" t="n">
        <v>2000</v>
      </c>
      <c r="D30" s="10">
        <f>C30-B30</f>
        <v/>
      </c>
      <c r="F30" s="11" t="inlineStr">
        <is>
          <t>Sous-total Produits exceptionnels</t>
        </is>
      </c>
      <c r="G30" s="12">
        <f>SUM(G29:G29)</f>
        <v/>
      </c>
      <c r="H30" s="12">
        <f>SUM(H29:H29)</f>
        <v/>
      </c>
      <c r="I30" s="12">
        <f>H30-G30</f>
        <v/>
      </c>
    </row>
    <row r="31">
      <c r="A31" s="11" t="inlineStr">
        <is>
          <t>Sous-total Charges de personnel</t>
        </is>
      </c>
      <c r="B31" s="12">
        <f>SUM(B28:B30)</f>
        <v/>
      </c>
      <c r="C31" s="12">
        <f>SUM(C28:C30)</f>
        <v/>
      </c>
      <c r="D31" s="12">
        <f>C31-B31</f>
        <v/>
      </c>
      <c r="F31" s="6" t="inlineStr">
        <is>
          <t>78 Reprises sur amortissements et provisions</t>
        </is>
      </c>
      <c r="G31" s="7" t="n"/>
      <c r="H31" s="7" t="n"/>
      <c r="I31" s="7" t="n"/>
    </row>
    <row r="32">
      <c r="A32" s="6" t="inlineStr">
        <is>
          <t>65 Autres charges de gestion courante</t>
        </is>
      </c>
      <c r="B32" s="7" t="n"/>
      <c r="C32" s="7" t="n"/>
      <c r="D32" s="7" t="n"/>
      <c r="F32" s="8" t="inlineStr">
        <is>
          <t>Reprises sur amortissements et provisions</t>
        </is>
      </c>
      <c r="G32" s="9" t="n">
        <v>0</v>
      </c>
      <c r="H32" s="9" t="n">
        <v>0</v>
      </c>
      <c r="I32" s="10">
        <f>H32-G32</f>
        <v/>
      </c>
    </row>
    <row r="33">
      <c r="A33" s="8" t="inlineStr">
        <is>
          <t>Autres charges de gestion courante</t>
        </is>
      </c>
      <c r="B33" s="9" t="n">
        <v>700</v>
      </c>
      <c r="C33" s="9" t="n">
        <v>700</v>
      </c>
      <c r="D33" s="10">
        <f>C33-B33</f>
        <v/>
      </c>
      <c r="F33" s="11" t="inlineStr">
        <is>
          <t>Sous-total Reprises sur amortissements et provisions</t>
        </is>
      </c>
      <c r="G33" s="12">
        <f>SUM(G32:G32)</f>
        <v/>
      </c>
      <c r="H33" s="12">
        <f>SUM(H32:H32)</f>
        <v/>
      </c>
      <c r="I33" s="12">
        <f>H33-G33</f>
        <v/>
      </c>
    </row>
    <row r="34">
      <c r="A34" s="11" t="inlineStr">
        <is>
          <t>Sous-total Autres charges de gestion courante</t>
        </is>
      </c>
      <c r="B34" s="12">
        <f>SUM(B33:B33)</f>
        <v/>
      </c>
      <c r="C34" s="12">
        <f>SUM(C33:C33)</f>
        <v/>
      </c>
      <c r="D34" s="12">
        <f>C34-B34</f>
        <v/>
      </c>
    </row>
    <row r="35">
      <c r="A35" s="6" t="inlineStr">
        <is>
          <t>66 Charges financières</t>
        </is>
      </c>
      <c r="B35" s="7" t="n"/>
      <c r="C35" s="7" t="n"/>
      <c r="D35" s="7" t="n"/>
    </row>
    <row r="36">
      <c r="A36" s="8" t="inlineStr">
        <is>
          <t>Charges financières</t>
        </is>
      </c>
      <c r="B36" s="9" t="n">
        <v>150</v>
      </c>
      <c r="C36" s="9" t="n">
        <v>150</v>
      </c>
      <c r="D36" s="10">
        <f>C36-B36</f>
        <v/>
      </c>
    </row>
    <row r="37">
      <c r="A37" s="11" t="inlineStr">
        <is>
          <t>Sous-total Charges financières</t>
        </is>
      </c>
      <c r="B37" s="12">
        <f>SUM(B36:B36)</f>
        <v/>
      </c>
      <c r="C37" s="12">
        <f>SUM(C36:C36)</f>
        <v/>
      </c>
      <c r="D37" s="12">
        <f>C37-B37</f>
        <v/>
      </c>
    </row>
    <row r="38">
      <c r="A38" s="6" t="inlineStr">
        <is>
          <t>67 Charges exceptionnelles</t>
        </is>
      </c>
      <c r="B38" s="7" t="n"/>
      <c r="C38" s="7" t="n"/>
      <c r="D38" s="7" t="n"/>
    </row>
    <row r="39">
      <c r="A39" s="8" t="inlineStr">
        <is>
          <t>Charges exceptionnelles</t>
        </is>
      </c>
      <c r="B39" s="9" t="n">
        <v>0</v>
      </c>
      <c r="C39" s="9" t="n">
        <v>0</v>
      </c>
      <c r="D39" s="10">
        <f>C39-B39</f>
        <v/>
      </c>
    </row>
    <row r="40">
      <c r="A40" s="11" t="inlineStr">
        <is>
          <t>Sous-total Charges exceptionnelles</t>
        </is>
      </c>
      <c r="B40" s="12">
        <f>SUM(B39:B39)</f>
        <v/>
      </c>
      <c r="C40" s="12">
        <f>SUM(C39:C39)</f>
        <v/>
      </c>
      <c r="D40" s="12">
        <f>C40-B40</f>
        <v/>
      </c>
    </row>
    <row r="41">
      <c r="A41" s="6" t="inlineStr">
        <is>
          <t>68 Dotations aux amortissements et provisions</t>
        </is>
      </c>
      <c r="B41" s="7" t="n"/>
      <c r="C41" s="7" t="n"/>
      <c r="D41" s="7" t="n"/>
    </row>
    <row r="42">
      <c r="A42" s="8" t="inlineStr">
        <is>
          <t>Dotations aux amortissements et provisions</t>
        </is>
      </c>
      <c r="B42" s="9" t="n">
        <v>2400</v>
      </c>
      <c r="C42" s="9" t="n">
        <v>2600</v>
      </c>
      <c r="D42" s="10">
        <f>C42-B42</f>
        <v/>
      </c>
    </row>
    <row r="43">
      <c r="A43" s="11" t="inlineStr">
        <is>
          <t>Sous-total Dotations aux amortissements et provisions</t>
        </is>
      </c>
      <c r="B43" s="12">
        <f>SUM(B42:B42)</f>
        <v/>
      </c>
      <c r="C43" s="12">
        <f>SUM(C42:C42)</f>
        <v/>
      </c>
      <c r="D43" s="12">
        <f>C43-B43</f>
        <v/>
      </c>
    </row>
    <row r="45">
      <c r="A45" s="11" t="inlineStr">
        <is>
          <t>TOTAL DES CHARGES</t>
        </is>
      </c>
      <c r="B45" s="12">
        <f>B10+B16+B22+B26+B31+B34+B37+B40+B43</f>
        <v/>
      </c>
      <c r="C45" s="12">
        <f>C10+C16+C22+C26+C31+C34+C37+C40+C43</f>
        <v/>
      </c>
      <c r="D45" s="12">
        <f>C45-B45</f>
        <v/>
      </c>
      <c r="F45" s="11" t="inlineStr">
        <is>
          <t>TOTAL DES PRODUITS</t>
        </is>
      </c>
      <c r="G45" s="12">
        <f>G9+G19+G24+G27+G30+G33</f>
        <v/>
      </c>
      <c r="H45" s="12">
        <f>H9+H19+H24+H27+H30+H33</f>
        <v/>
      </c>
      <c r="I45" s="12">
        <f>H45-G45</f>
        <v/>
      </c>
    </row>
    <row r="47">
      <c r="A47" s="11" t="inlineStr">
        <is>
          <t>RÉSULTAT (produits moins charges)</t>
        </is>
      </c>
      <c r="B47" s="12">
        <f>G45-B45</f>
        <v/>
      </c>
      <c r="C47" s="12">
        <f>H45-C45</f>
        <v/>
      </c>
      <c r="D47" s="12">
        <f>C47-B47</f>
        <v/>
      </c>
    </row>
    <row r="48">
      <c r="A48" s="2" t="inlineStr">
        <is>
          <t>Un budget de demande de subvention doit présenter des produits égaux aux charges : le résultat prévisionnel vaut alors zéro.</t>
        </is>
      </c>
    </row>
    <row r="50" ht="30" customHeight="1">
      <c r="A50" s="5" t="inlineStr">
        <is>
          <t>86 Emplois des contributions volontaires en nature</t>
        </is>
      </c>
      <c r="B50" s="5" t="inlineStr">
        <is>
          <t>Réalisé N-1</t>
        </is>
      </c>
      <c r="C50" s="5" t="inlineStr">
        <is>
          <t>Budget N</t>
        </is>
      </c>
      <c r="D50" s="5" t="inlineStr">
        <is>
          <t>Écart</t>
        </is>
      </c>
      <c r="F50" s="5" t="inlineStr">
        <is>
          <t>87 Contributions volontaires en nature</t>
        </is>
      </c>
      <c r="G50" s="5" t="inlineStr">
        <is>
          <t>Réalisé N-1</t>
        </is>
      </c>
      <c r="H50" s="5" t="inlineStr">
        <is>
          <t>Budget N</t>
        </is>
      </c>
      <c r="I50" s="5" t="inlineStr">
        <is>
          <t>Écart</t>
        </is>
      </c>
    </row>
    <row r="51">
      <c r="A51" s="8" t="inlineStr">
        <is>
          <t>Secours en nature</t>
        </is>
      </c>
      <c r="B51" s="9" t="n">
        <v>500</v>
      </c>
      <c r="C51" s="9" t="n">
        <v>500</v>
      </c>
      <c r="D51" s="10">
        <f>C51-B51</f>
        <v/>
      </c>
      <c r="F51" s="8" t="inlineStr">
        <is>
          <t>Bénévolat</t>
        </is>
      </c>
      <c r="G51" s="9" t="n">
        <v>22000</v>
      </c>
      <c r="H51" s="9" t="n">
        <v>24000</v>
      </c>
      <c r="I51" s="10">
        <f>H51-G51</f>
        <v/>
      </c>
    </row>
    <row r="52">
      <c r="A52" s="8" t="inlineStr">
        <is>
          <t>Mise à disposition gratuite de biens et services</t>
        </is>
      </c>
      <c r="B52" s="9" t="n">
        <v>6000</v>
      </c>
      <c r="C52" s="9" t="n">
        <v>6000</v>
      </c>
      <c r="D52" s="10">
        <f>C52-B52</f>
        <v/>
      </c>
      <c r="F52" s="8" t="inlineStr">
        <is>
          <t>Prestations en nature</t>
        </is>
      </c>
      <c r="G52" s="9" t="n">
        <v>7500</v>
      </c>
      <c r="H52" s="9" t="n">
        <v>7500</v>
      </c>
      <c r="I52" s="10">
        <f>H52-G52</f>
        <v/>
      </c>
    </row>
    <row r="53">
      <c r="A53" s="8" t="inlineStr">
        <is>
          <t>Prestations</t>
        </is>
      </c>
      <c r="B53" s="9" t="n">
        <v>1500</v>
      </c>
      <c r="C53" s="9" t="n">
        <v>1500</v>
      </c>
      <c r="D53" s="10">
        <f>C53-B53</f>
        <v/>
      </c>
      <c r="F53" s="8" t="inlineStr">
        <is>
          <t>Dons en nature</t>
        </is>
      </c>
      <c r="G53" s="9" t="n">
        <v>500</v>
      </c>
      <c r="H53" s="9" t="n">
        <v>500</v>
      </c>
      <c r="I53" s="10">
        <f>H53-G53</f>
        <v/>
      </c>
    </row>
    <row r="54">
      <c r="A54" s="8" t="inlineStr">
        <is>
          <t>Personnel bénévole</t>
        </is>
      </c>
      <c r="B54" s="9" t="n">
        <v>22000</v>
      </c>
      <c r="C54" s="9" t="n">
        <v>24000</v>
      </c>
      <c r="D54" s="10">
        <f>C54-B54</f>
        <v/>
      </c>
    </row>
    <row r="55">
      <c r="A55" s="11" t="inlineStr">
        <is>
          <t>Total</t>
        </is>
      </c>
      <c r="B55" s="12">
        <f>SUM(B51:B54)</f>
        <v/>
      </c>
      <c r="C55" s="12">
        <f>SUM(C51:C54)</f>
        <v/>
      </c>
      <c r="D55" s="12">
        <f>C55-B55</f>
        <v/>
      </c>
      <c r="F55" s="11" t="inlineStr">
        <is>
          <t>Total</t>
        </is>
      </c>
      <c r="G55" s="12">
        <f>SUM(G51:G54)</f>
        <v/>
      </c>
      <c r="H55" s="12">
        <f>SUM(H51:H54)</f>
        <v/>
      </c>
      <c r="I55" s="12">
        <f>H55-G55</f>
        <v/>
      </c>
    </row>
    <row r="57">
      <c r="A57" s="8" t="inlineStr">
        <is>
          <t>Contrôle : emplois et contributions doivent être égaux</t>
        </is>
      </c>
      <c r="C57" s="13">
        <f>IF(C55=H55,"OK","Écart de "&amp;TEXT(C55-H55,"# ##0")&amp;" €")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3" customWidth="1" min="3" max="3"/>
    <col width="44" customWidth="1" min="4" max="4"/>
    <col width="16" customWidth="1" min="5" max="5"/>
    <col width="16" customWidth="1" min="6" max="6"/>
  </cols>
  <sheetData>
    <row r="1">
      <c r="A1" s="1" t="inlineStr">
        <is>
          <t>Budget d'une action ou d'un projet</t>
        </is>
      </c>
    </row>
    <row r="2">
      <c r="A2" s="2" t="inlineStr">
        <is>
          <t>Le volet « budget du projet » d'une demande de subvention : charges directes, charges indirectes affectées, ressources par financeur.</t>
        </is>
      </c>
    </row>
    <row r="4" ht="30" customHeight="1">
      <c r="A4" s="5" t="inlineStr">
        <is>
          <t>Charges du projet</t>
        </is>
      </c>
      <c r="B4" s="5" t="inlineStr">
        <is>
          <t>Montant</t>
        </is>
      </c>
      <c r="D4" s="5" t="inlineStr">
        <is>
          <t>Ressources du projet</t>
        </is>
      </c>
      <c r="E4" s="5" t="inlineStr">
        <is>
          <t>Montant</t>
        </is>
      </c>
      <c r="F4" s="5" t="inlineStr">
        <is>
          <t>Statut</t>
        </is>
      </c>
    </row>
    <row r="5">
      <c r="A5" s="8" t="inlineStr">
        <is>
          <t>Achats et fournitures</t>
        </is>
      </c>
      <c r="B5" s="9" t="n">
        <v>3200</v>
      </c>
      <c r="D5" s="8" t="inlineStr">
        <is>
          <t>Subvention demandée à ce financeur</t>
        </is>
      </c>
      <c r="E5" s="9" t="n">
        <v>30000</v>
      </c>
      <c r="F5" s="14" t="inlineStr">
        <is>
          <t>En instruction</t>
        </is>
      </c>
    </row>
    <row r="6">
      <c r="A6" s="8" t="inlineStr">
        <is>
          <t>Prestations de services</t>
        </is>
      </c>
      <c r="B6" s="9" t="n">
        <v>9000</v>
      </c>
      <c r="D6" s="8" t="inlineStr">
        <is>
          <t>Autre financeur public</t>
        </is>
      </c>
      <c r="E6" s="9" t="n">
        <v>12000</v>
      </c>
      <c r="F6" s="14" t="inlineStr">
        <is>
          <t>Acquise</t>
        </is>
      </c>
    </row>
    <row r="7">
      <c r="A7" s="8" t="inlineStr">
        <is>
          <t>Locations et logistique</t>
        </is>
      </c>
      <c r="B7" s="9" t="n">
        <v>4000</v>
      </c>
      <c r="D7" s="8" t="inlineStr">
        <is>
          <t>Fondation privée</t>
        </is>
      </c>
      <c r="E7" s="9" t="n">
        <v>8000</v>
      </c>
      <c r="F7" s="14" t="inlineStr">
        <is>
          <t>Demandée</t>
        </is>
      </c>
    </row>
    <row r="8">
      <c r="A8" s="8" t="inlineStr">
        <is>
          <t>Communication</t>
        </is>
      </c>
      <c r="B8" s="9" t="n">
        <v>1800</v>
      </c>
      <c r="D8" s="8" t="inlineStr">
        <is>
          <t>Participation des usagers</t>
        </is>
      </c>
      <c r="E8" s="9" t="n">
        <v>5000</v>
      </c>
      <c r="F8" s="14" t="inlineStr">
        <is>
          <t>Prévue</t>
        </is>
      </c>
    </row>
    <row r="9">
      <c r="A9" s="8" t="inlineStr">
        <is>
          <t>Déplacements</t>
        </is>
      </c>
      <c r="B9" s="9" t="n">
        <v>1500</v>
      </c>
      <c r="D9" s="8" t="inlineStr">
        <is>
          <t>Autofinancement de l'association</t>
        </is>
      </c>
      <c r="E9" s="9" t="n">
        <v>7000</v>
      </c>
      <c r="F9" s="14" t="inlineStr">
        <is>
          <t>Validé</t>
        </is>
      </c>
    </row>
    <row r="10">
      <c r="A10" s="8" t="inlineStr">
        <is>
          <t>Charges de personnel affectées au projet</t>
        </is>
      </c>
      <c r="B10" s="9" t="n">
        <v>38000</v>
      </c>
      <c r="D10" s="11" t="inlineStr">
        <is>
          <t>TOTAL DES RESSOURCES</t>
        </is>
      </c>
      <c r="E10" s="12">
        <f>SUM(E5:E9)</f>
        <v/>
      </c>
    </row>
    <row r="11">
      <c r="A11" s="8" t="inlineStr">
        <is>
          <t>Charges indirectes affectées (quote-part de frais de structure)</t>
        </is>
      </c>
      <c r="B11" s="9" t="n">
        <v>4500</v>
      </c>
    </row>
    <row r="12">
      <c r="A12" s="11" t="inlineStr">
        <is>
          <t>TOTAL DES CHARGES</t>
        </is>
      </c>
      <c r="B12" s="12">
        <f>SUM(B5:B11)</f>
        <v/>
      </c>
    </row>
    <row r="14">
      <c r="A14" s="11" t="inlineStr">
        <is>
          <t>Équilibre (ressources moins charges)</t>
        </is>
      </c>
      <c r="B14" s="12">
        <f>E10-B12</f>
        <v/>
      </c>
    </row>
    <row r="15">
      <c r="A15" s="8" t="inlineStr">
        <is>
          <t>Part de la subvention demandée dans le total</t>
        </is>
      </c>
      <c r="B15" s="15">
        <f>IF(B12=0,0,E5/B12)</f>
        <v/>
      </c>
    </row>
    <row r="16">
      <c r="A16" s="8" t="inlineStr">
        <is>
          <t>Part des charges indirectes dans le total</t>
        </is>
      </c>
      <c r="B16" s="15">
        <f>IF(B12=0,0,B11/B12)</f>
        <v/>
      </c>
    </row>
    <row r="18">
      <c r="A18" s="2" t="inlineStr">
        <is>
          <t>Beaucoup de financeurs publics plafonnent leur part (souvent 80 % au plus) et demandent que les ressources égalent les charges.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Notice d'utilisation</t>
        </is>
      </c>
    </row>
    <row r="3">
      <c r="A3" s="16" t="inlineStr">
        <is>
          <t>Cellules à remplir : texte bleu sur fond jaune pâle. Les autres cellules contiennent des formules, ne les écrasez pas.</t>
        </is>
      </c>
    </row>
    <row r="4">
      <c r="A4" s="16" t="inlineStr">
        <is>
          <t>Les montants d'exemple sont des ordres de grandeur, à remplacer par vos propres chiffres.</t>
        </is>
      </c>
    </row>
    <row r="5">
      <c r="A5" s="17" t="inlineStr">
        <is>
          <t>Onglet Budget annuel :</t>
        </is>
      </c>
    </row>
    <row r="6">
      <c r="A6" s="16" t="inlineStr">
        <is>
          <t>Les rubriques suivent les comptes de classe 6 (charges) et 7 (produits) du plan comptable associatif, dans l'ordre du cerfa 12156*06. Les sous-totaux, totaux et écarts se calculent seuls.</t>
        </is>
      </c>
    </row>
    <row r="7">
      <c r="A7" s="16" t="inlineStr">
        <is>
          <t>Réalisé N-1 : les montants de l'exercice clos, tirés de votre compte de résultat. Budget N : vos hypothèses pour l'exercice à venir.</t>
        </is>
      </c>
    </row>
    <row r="8">
      <c r="A8" s="16" t="inlineStr">
        <is>
          <t>Le résultat prévisionnel (produits moins charges) doit être nul pour une demande de subvention, et peut être positif pour un budget interne de pilotage.</t>
        </is>
      </c>
    </row>
    <row r="9">
      <c r="A9" s="16" t="inlineStr">
        <is>
          <t>Contributions volontaires en nature : bénévolat, mises à disposition et dons en nature se valorisent des deux côtés, pour le même montant. Le contrôle en bas de page le vérifie.</t>
        </is>
      </c>
    </row>
    <row r="10">
      <c r="A10" s="17" t="inlineStr">
        <is>
          <t>Onglet Budget projet :</t>
        </is>
      </c>
    </row>
    <row r="11">
      <c r="A11" s="16" t="inlineStr">
        <is>
          <t>Le budget d'une action précise, tel qu'attendu dans la demande de subvention. Les charges indirectes affectées sont la quote-part des frais de structure imputée au projet ; indiquez la clé de répartition dans votre dossier.</t>
        </is>
      </c>
    </row>
    <row r="12">
      <c r="A12" s="17" t="inlineStr">
        <is>
          <t>Pour aller plus loin :</t>
        </is>
      </c>
    </row>
    <row r="13">
      <c r="A13" s="16" t="inlineStr">
        <is>
          <t>Ce modèle donne un budget statique. Pour suivre le réalisé mois par mois, tester des scénarios et produire le plan de trésorerie associé, Budgetic fait ces calculs à votre place : app.budgetic.eu.</t>
        </is>
      </c>
    </row>
    <row r="15">
      <c r="A15" s="2" t="inlineStr">
        <is>
          <t>Modèle proposé par Budgetic, budgetic.eu. Libre d'usage.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2026-09-20T18:23:54Z</dcterms:created>
  <dcterms:modified xmlns:dcterms="http://purl.org/dc/terms/" xmlns:xsi="http://www.w3.org/2001/XMLSchema-instance" xsi:type="dcterms:W3CDTF">2026-09-20T18:23:54Z</dcterms:modified>
</cp:coreProperties>
</file>